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540" firstSheet="2" activeTab="2"/>
  </bookViews>
  <sheets>
    <sheet name="АУП-2" sheetId="1" r:id="rId1"/>
    <sheet name="МОП-2" sheetId="2" r:id="rId2"/>
    <sheet name="СМЕТА" sheetId="3" r:id="rId3"/>
  </sheets>
  <definedNames>
    <definedName name="_xlnm.Print_Area" localSheetId="2">'СМЕТА'!$A$1:$K$48,'СМЕТА'!$A$50:$K$108</definedName>
  </definedNames>
  <calcPr fullCalcOnLoad="1" refMode="R1C1"/>
</workbook>
</file>

<file path=xl/sharedStrings.xml><?xml version="1.0" encoding="utf-8"?>
<sst xmlns="http://schemas.openxmlformats.org/spreadsheetml/2006/main" count="129" uniqueCount="96">
  <si>
    <t>№№</t>
  </si>
  <si>
    <t>Должность</t>
  </si>
  <si>
    <t>Управляющий</t>
  </si>
  <si>
    <t>Главный бухгалтер</t>
  </si>
  <si>
    <t>Паспортистка</t>
  </si>
  <si>
    <t>Итого:</t>
  </si>
  <si>
    <t>Штатное расписание МОП</t>
  </si>
  <si>
    <t>доходов и расходов</t>
  </si>
  <si>
    <t>1.</t>
  </si>
  <si>
    <t>2.</t>
  </si>
  <si>
    <t>Раздел 2 "Содержание домовладений"</t>
  </si>
  <si>
    <t>ИТОГО по разделу 1</t>
  </si>
  <si>
    <t>Техника безопасности</t>
  </si>
  <si>
    <t>3.</t>
  </si>
  <si>
    <t>4.</t>
  </si>
  <si>
    <t>Расходы на приобретение спец. одежды</t>
  </si>
  <si>
    <t>5.</t>
  </si>
  <si>
    <t>6.</t>
  </si>
  <si>
    <t>Вывоз мусора</t>
  </si>
  <si>
    <t>7.</t>
  </si>
  <si>
    <t>8.</t>
  </si>
  <si>
    <t>ИТОГО по разделу 2</t>
  </si>
  <si>
    <t>Техническое обслуживание лифтов</t>
  </si>
  <si>
    <t>ИТОГО по разделу 3</t>
  </si>
  <si>
    <t>ИТОГО по разделу 4</t>
  </si>
  <si>
    <t>ИТОГО РАСХОДОВ:</t>
  </si>
  <si>
    <t>ОКЛАД</t>
  </si>
  <si>
    <t xml:space="preserve">Месячный фонд зарплаты               </t>
  </si>
  <si>
    <t>Дворник</t>
  </si>
  <si>
    <t>Рабочие по комплекс. уборке</t>
  </si>
  <si>
    <t>ДОХОДЫ</t>
  </si>
  <si>
    <t>Квартплата:</t>
  </si>
  <si>
    <t>х</t>
  </si>
  <si>
    <t>ИТОГО ДОХОДОВ:</t>
  </si>
  <si>
    <t>РАСХОДЫ</t>
  </si>
  <si>
    <t>9.</t>
  </si>
  <si>
    <t xml:space="preserve">ОКЛАД               </t>
  </si>
  <si>
    <t xml:space="preserve">Месячный фонд зарплаты             </t>
  </si>
  <si>
    <t>Лучина Л.И.</t>
  </si>
  <si>
    <t>Гл.бухгалтер</t>
  </si>
  <si>
    <t>Кол-во   единиц</t>
  </si>
  <si>
    <t>Диспетчер</t>
  </si>
  <si>
    <t>в месяц</t>
  </si>
  <si>
    <t>в год</t>
  </si>
  <si>
    <t>Дезинфекция и дератизация</t>
  </si>
  <si>
    <t xml:space="preserve">Уборщица </t>
  </si>
  <si>
    <t>Приложение к смете доходов и расходов по ТСП "Маяк-1" 2004г.</t>
  </si>
  <si>
    <t>10.</t>
  </si>
  <si>
    <t>Противогололедные реактивы</t>
  </si>
  <si>
    <t>Смета</t>
  </si>
  <si>
    <t>Раздел 1 "Фонд зарплаты с начислением)</t>
  </si>
  <si>
    <t>Раздел 3 "Текущее обслуживание жилого фонда"</t>
  </si>
  <si>
    <t>Оплата за телефон,канцтовары,обучение</t>
  </si>
  <si>
    <t>на эксплуатацию и техническое обслуживание жилого дома</t>
  </si>
  <si>
    <t>Электрик-сантехник</t>
  </si>
  <si>
    <t>Уборщица</t>
  </si>
  <si>
    <t xml:space="preserve">Приложение к смете доходов и расходов </t>
  </si>
  <si>
    <t xml:space="preserve">Штатное расписание  </t>
  </si>
  <si>
    <t>Электроэнергия ( дежурное освещение мест общего пользования)</t>
  </si>
  <si>
    <t>Обсуживание програмного обеспечения 1-С</t>
  </si>
  <si>
    <t>Приобретение оргтехники</t>
  </si>
  <si>
    <t>Содержание зелёных насаждений,благоуст.дворовой территории</t>
  </si>
  <si>
    <t>Механизированная уборка территории</t>
  </si>
  <si>
    <t>заработная плата</t>
  </si>
  <si>
    <t>расходы на хоз.товары,канцтовары</t>
  </si>
  <si>
    <t>кнопка вызова милиции</t>
  </si>
  <si>
    <t>договор на эксплуатацию и тех.обслуживание</t>
  </si>
  <si>
    <t>расходы на приобретение хоз.товаров</t>
  </si>
  <si>
    <t>замеры сопротивления изоляции</t>
  </si>
  <si>
    <t>обслуживание видеонаблюдения и шлагбаума</t>
  </si>
  <si>
    <t>тсж "циолковского,6" на 2012 год</t>
  </si>
  <si>
    <t>24 ,53</t>
  </si>
  <si>
    <t>59000руб</t>
  </si>
  <si>
    <t>708000руб</t>
  </si>
  <si>
    <t>40000 руб</t>
  </si>
  <si>
    <t>480000 руб</t>
  </si>
  <si>
    <t>19770 руб</t>
  </si>
  <si>
    <t>237241 руб</t>
  </si>
  <si>
    <t>717241 руб</t>
  </si>
  <si>
    <t>59770 руб</t>
  </si>
  <si>
    <t>262535 руб</t>
  </si>
  <si>
    <t>3150420руб</t>
  </si>
  <si>
    <t>Жилой площади -  16367,8 м2</t>
  </si>
  <si>
    <t>4818024руб</t>
  </si>
  <si>
    <t>22764 руб</t>
  </si>
  <si>
    <t>401502 руб</t>
  </si>
  <si>
    <t>месяц</t>
  </si>
  <si>
    <t xml:space="preserve">налоги  с учетом НДФЛ </t>
  </si>
  <si>
    <t>Отопление   - 7руб.80 коп. с 1м2 ( по показаниям общедомового газового счетчика за 2011 год )</t>
  </si>
  <si>
    <t>Горячая вода  не взимается !!!</t>
  </si>
  <si>
    <t>Содержание насосной и котельной -        15,80 руб с м2</t>
  </si>
  <si>
    <t>Холодная вода  взимается  по показаниям  приборов учета .</t>
  </si>
  <si>
    <t>Холодная вода складывается   из суммы непосредственно самой  холодной воды  и  холодной воды для горячей !!!!</t>
  </si>
  <si>
    <t>стоимость обслуживания 1 квадратного метра -24,53 руб  ( СТАВКА ГОРОДА )</t>
  </si>
  <si>
    <t>ДОПОЛНИТЕЛЬНО  к Т.О. :</t>
  </si>
  <si>
    <t>охрана - 250 руб с квартиры           ( в 2011 году - 405 руб. с квартиры 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</si>
</sst>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$-409]#,##0"/>
    <numFmt numFmtId="166" formatCode="#,###\$"/>
    <numFmt numFmtId="167" formatCode="#,##0.00&quot;р.&quot;"/>
    <numFmt numFmtId="168" formatCode="#,##0&quot;р.&quot;"/>
    <numFmt numFmtId="169" formatCode="#,##0.0"/>
    <numFmt numFmtId="170" formatCode="#"/>
    <numFmt numFmtId="171" formatCode="#,##0.000&quot;р.&quot;"/>
    <numFmt numFmtId="172" formatCode="#,##0.0&quot;р.&quot;"/>
  </numFmts>
  <fonts count="47">
    <font>
      <sz val="8"/>
      <name val="a_AvanteBs"/>
      <family val="0"/>
    </font>
    <font>
      <sz val="12"/>
      <name val="a_AvanteBs"/>
      <family val="2"/>
    </font>
    <font>
      <sz val="10"/>
      <name val="a_AvanteBs"/>
      <family val="2"/>
    </font>
    <font>
      <b/>
      <sz val="10"/>
      <name val="a_AvanteBs"/>
      <family val="2"/>
    </font>
    <font>
      <b/>
      <sz val="12"/>
      <name val="a_AvanteBs"/>
      <family val="2"/>
    </font>
    <font>
      <b/>
      <sz val="14"/>
      <name val="a_AvanteBs"/>
      <family val="2"/>
    </font>
    <font>
      <sz val="9"/>
      <name val="a_AvanteBs"/>
      <family val="2"/>
    </font>
    <font>
      <b/>
      <u val="single"/>
      <sz val="12"/>
      <name val="a_AvanteBs"/>
      <family val="2"/>
    </font>
    <font>
      <sz val="11"/>
      <name val="a_AvanteBs"/>
      <family val="0"/>
    </font>
    <font>
      <b/>
      <u val="single"/>
      <sz val="14"/>
      <name val="a_AvanteBs"/>
      <family val="0"/>
    </font>
    <font>
      <b/>
      <sz val="8"/>
      <name val="a_AvanteBs"/>
      <family val="0"/>
    </font>
    <font>
      <b/>
      <sz val="11"/>
      <name val="a_AvanteBs"/>
      <family val="0"/>
    </font>
    <font>
      <sz val="14"/>
      <name val="a_AvanteB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11" xfId="0" applyNumberFormat="1" applyFont="1" applyBorder="1" applyAlignment="1">
      <alignment horizontal="right"/>
    </xf>
    <xf numFmtId="170" fontId="0" fillId="0" borderId="10" xfId="0" applyNumberFormat="1" applyFont="1" applyFill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/>
    </xf>
    <xf numFmtId="170" fontId="0" fillId="0" borderId="10" xfId="0" applyNumberFormat="1" applyFont="1" applyBorder="1" applyAlignment="1">
      <alignment horizontal="center"/>
    </xf>
    <xf numFmtId="170" fontId="2" fillId="0" borderId="14" xfId="0" applyNumberFormat="1" applyFont="1" applyBorder="1" applyAlignment="1">
      <alignment horizontal="center"/>
    </xf>
    <xf numFmtId="170" fontId="2" fillId="0" borderId="15" xfId="0" applyNumberFormat="1" applyFont="1" applyBorder="1" applyAlignment="1">
      <alignment horizontal="center"/>
    </xf>
    <xf numFmtId="170" fontId="3" fillId="0" borderId="15" xfId="0" applyNumberFormat="1" applyFont="1" applyBorder="1" applyAlignment="1">
      <alignment horizontal="right"/>
    </xf>
    <xf numFmtId="170" fontId="3" fillId="0" borderId="15" xfId="0" applyNumberFormat="1" applyFont="1" applyBorder="1" applyAlignment="1">
      <alignment horizontal="center"/>
    </xf>
    <xf numFmtId="170" fontId="2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6" fontId="1" fillId="0" borderId="0" xfId="0" applyNumberFormat="1" applyFont="1" applyAlignment="1">
      <alignment horizontal="left"/>
    </xf>
    <xf numFmtId="0" fontId="6" fillId="0" borderId="0" xfId="0" applyFont="1" applyAlignment="1">
      <alignment horizontal="right" vertical="top" wrapText="1"/>
    </xf>
    <xf numFmtId="3" fontId="0" fillId="0" borderId="0" xfId="0" applyNumberFormat="1" applyAlignment="1">
      <alignment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2" fontId="2" fillId="0" borderId="11" xfId="0" applyNumberFormat="1" applyFont="1" applyBorder="1" applyAlignment="1">
      <alignment horizontal="left"/>
    </xf>
    <xf numFmtId="170" fontId="0" fillId="0" borderId="10" xfId="0" applyNumberFormat="1" applyFont="1" applyBorder="1" applyAlignment="1">
      <alignment horizontal="center"/>
    </xf>
    <xf numFmtId="170" fontId="8" fillId="0" borderId="10" xfId="0" applyNumberFormat="1" applyFont="1" applyBorder="1" applyAlignment="1">
      <alignment horizontal="center"/>
    </xf>
    <xf numFmtId="170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9" fillId="0" borderId="0" xfId="0" applyNumberFormat="1" applyFont="1" applyAlignment="1">
      <alignment horizontal="center"/>
    </xf>
    <xf numFmtId="168" fontId="7" fillId="0" borderId="0" xfId="0" applyNumberFormat="1" applyFont="1" applyAlignment="1">
      <alignment horizontal="right"/>
    </xf>
    <xf numFmtId="168" fontId="7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12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166" fontId="4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:G1"/>
    </sheetView>
  </sheetViews>
  <sheetFormatPr defaultColWidth="9.140625" defaultRowHeight="12"/>
  <cols>
    <col min="1" max="1" width="10.00390625" style="0" customWidth="1"/>
    <col min="2" max="2" width="5.00390625" style="0" customWidth="1"/>
    <col min="3" max="3" width="25.7109375" style="0" customWidth="1"/>
    <col min="4" max="4" width="10.7109375" style="0" customWidth="1"/>
    <col min="5" max="5" width="12.421875" style="0" customWidth="1"/>
    <col min="6" max="6" width="23.28125" style="0" customWidth="1"/>
  </cols>
  <sheetData>
    <row r="1" spans="1:7" ht="25.5" customHeight="1">
      <c r="A1" s="46" t="s">
        <v>56</v>
      </c>
      <c r="B1" s="46"/>
      <c r="C1" s="46"/>
      <c r="D1" s="46"/>
      <c r="E1" s="46"/>
      <c r="F1" s="46"/>
      <c r="G1" s="46"/>
    </row>
    <row r="2" spans="1:7" ht="25.5" customHeight="1">
      <c r="A2" s="31"/>
      <c r="B2" s="31"/>
      <c r="C2" s="31"/>
      <c r="D2" s="31"/>
      <c r="E2" s="31"/>
      <c r="F2" s="31"/>
      <c r="G2" s="31"/>
    </row>
    <row r="3" spans="1:7" ht="25.5" customHeight="1">
      <c r="A3" s="31"/>
      <c r="B3" s="31"/>
      <c r="C3" s="31"/>
      <c r="D3" s="31"/>
      <c r="E3" s="31"/>
      <c r="F3" s="31"/>
      <c r="G3" s="31"/>
    </row>
    <row r="4" spans="1:7" ht="25.5" customHeight="1">
      <c r="A4" s="31"/>
      <c r="B4" s="31"/>
      <c r="C4" s="31"/>
      <c r="D4" s="31"/>
      <c r="E4" s="31"/>
      <c r="F4" s="31"/>
      <c r="G4" s="31"/>
    </row>
    <row r="5" spans="1:7" ht="25.5" customHeight="1">
      <c r="A5" s="31"/>
      <c r="B5" s="31"/>
      <c r="C5" s="31"/>
      <c r="D5" s="31"/>
      <c r="E5" s="31"/>
      <c r="F5" s="31"/>
      <c r="G5" s="31"/>
    </row>
    <row r="6" spans="1:7" ht="25.5" customHeight="1">
      <c r="A6" s="31"/>
      <c r="B6" s="31"/>
      <c r="C6" s="31"/>
      <c r="D6" s="31"/>
      <c r="E6" s="31"/>
      <c r="F6" s="31"/>
      <c r="G6" s="31"/>
    </row>
    <row r="7" spans="1:8" ht="15.75">
      <c r="A7" s="47" t="s">
        <v>57</v>
      </c>
      <c r="B7" s="47"/>
      <c r="C7" s="47"/>
      <c r="D7" s="47"/>
      <c r="E7" s="47"/>
      <c r="F7" s="47"/>
      <c r="G7" s="47"/>
      <c r="H7" s="7"/>
    </row>
    <row r="8" spans="1:6" ht="12.75">
      <c r="A8" s="1"/>
      <c r="B8" s="1"/>
      <c r="C8" s="1"/>
      <c r="D8" s="1"/>
      <c r="E8" s="1"/>
      <c r="F8" s="1"/>
    </row>
    <row r="9" spans="1:6" ht="21.75" customHeight="1">
      <c r="A9" s="1"/>
      <c r="B9" s="16" t="s">
        <v>0</v>
      </c>
      <c r="C9" s="16" t="s">
        <v>1</v>
      </c>
      <c r="D9" s="16" t="s">
        <v>40</v>
      </c>
      <c r="E9" s="16" t="s">
        <v>26</v>
      </c>
      <c r="F9" s="16" t="s">
        <v>27</v>
      </c>
    </row>
    <row r="10" spans="1:6" ht="12.75">
      <c r="A10" s="1"/>
      <c r="B10" s="17">
        <v>1</v>
      </c>
      <c r="C10" s="17" t="s">
        <v>2</v>
      </c>
      <c r="D10" s="17">
        <v>1</v>
      </c>
      <c r="E10" s="17">
        <v>20000</v>
      </c>
      <c r="F10" s="17">
        <f aca="true" t="shared" si="0" ref="F10:F17">SUM(D10*E10)</f>
        <v>20000</v>
      </c>
    </row>
    <row r="11" spans="1:6" ht="12.75">
      <c r="A11" s="1"/>
      <c r="B11" s="17">
        <v>2</v>
      </c>
      <c r="C11" s="17" t="s">
        <v>3</v>
      </c>
      <c r="D11" s="17">
        <v>1</v>
      </c>
      <c r="E11" s="17">
        <v>15000</v>
      </c>
      <c r="F11" s="17">
        <f t="shared" si="0"/>
        <v>15000</v>
      </c>
    </row>
    <row r="12" spans="1:6" ht="12.75">
      <c r="A12" s="1"/>
      <c r="B12" s="17">
        <v>3</v>
      </c>
      <c r="C12" s="17" t="s">
        <v>41</v>
      </c>
      <c r="D12" s="17">
        <v>4</v>
      </c>
      <c r="E12" s="17">
        <v>5000</v>
      </c>
      <c r="F12" s="17">
        <f t="shared" si="0"/>
        <v>20000</v>
      </c>
    </row>
    <row r="13" spans="1:6" ht="12.75">
      <c r="A13" s="1"/>
      <c r="B13" s="17">
        <v>4</v>
      </c>
      <c r="C13" s="17" t="s">
        <v>4</v>
      </c>
      <c r="D13" s="17">
        <v>1</v>
      </c>
      <c r="E13" s="17">
        <v>4500</v>
      </c>
      <c r="F13" s="17">
        <f t="shared" si="0"/>
        <v>4500</v>
      </c>
    </row>
    <row r="14" spans="1:6" ht="12.75">
      <c r="A14" s="1"/>
      <c r="B14" s="17">
        <v>5</v>
      </c>
      <c r="C14" s="17" t="s">
        <v>54</v>
      </c>
      <c r="D14" s="17">
        <v>2</v>
      </c>
      <c r="E14" s="17">
        <v>8000</v>
      </c>
      <c r="F14" s="17">
        <f t="shared" si="0"/>
        <v>16000</v>
      </c>
    </row>
    <row r="15" spans="1:6" ht="12.75">
      <c r="A15" s="1"/>
      <c r="B15" s="17">
        <v>6</v>
      </c>
      <c r="C15" s="17" t="s">
        <v>28</v>
      </c>
      <c r="D15" s="17">
        <v>2</v>
      </c>
      <c r="E15" s="17">
        <v>7000</v>
      </c>
      <c r="F15" s="17">
        <f t="shared" si="0"/>
        <v>14000</v>
      </c>
    </row>
    <row r="16" spans="1:6" ht="15">
      <c r="A16" s="1"/>
      <c r="B16" s="17">
        <v>7</v>
      </c>
      <c r="C16" s="42" t="s">
        <v>55</v>
      </c>
      <c r="D16" s="17">
        <v>1</v>
      </c>
      <c r="E16" s="17">
        <v>6000</v>
      </c>
      <c r="F16" s="17">
        <f t="shared" si="0"/>
        <v>6000</v>
      </c>
    </row>
    <row r="17" spans="1:6" ht="15">
      <c r="A17" s="1"/>
      <c r="B17" s="17">
        <v>8</v>
      </c>
      <c r="C17" s="42" t="s">
        <v>55</v>
      </c>
      <c r="D17" s="19">
        <v>2</v>
      </c>
      <c r="E17" s="19">
        <v>5000</v>
      </c>
      <c r="F17" s="17">
        <f t="shared" si="0"/>
        <v>10000</v>
      </c>
    </row>
    <row r="18" spans="1:6" ht="12.75">
      <c r="A18" s="1"/>
      <c r="B18" s="17"/>
      <c r="C18" s="17"/>
      <c r="D18" s="19"/>
      <c r="E18" s="19"/>
      <c r="F18" s="17"/>
    </row>
    <row r="19" spans="1:6" ht="12.75">
      <c r="A19" s="1"/>
      <c r="B19" s="17"/>
      <c r="C19" s="17"/>
      <c r="D19" s="17"/>
      <c r="E19" s="17"/>
      <c r="F19" s="17"/>
    </row>
    <row r="20" spans="1:6" ht="12.75">
      <c r="A20" s="1"/>
      <c r="B20" s="17"/>
      <c r="C20" s="18"/>
      <c r="D20" s="17"/>
      <c r="E20" s="17"/>
      <c r="F20" s="17"/>
    </row>
    <row r="21" spans="1:6" ht="12.75">
      <c r="A21" s="1"/>
      <c r="B21" s="17"/>
      <c r="C21" s="18"/>
      <c r="D21" s="23"/>
      <c r="E21" s="23"/>
      <c r="F21" s="23"/>
    </row>
    <row r="22" spans="1:6" ht="12.75">
      <c r="A22" s="1"/>
      <c r="B22" s="17"/>
      <c r="C22" s="18"/>
      <c r="D22" s="17"/>
      <c r="E22" s="17"/>
      <c r="F22" s="17"/>
    </row>
    <row r="23" spans="1:6" ht="12.75">
      <c r="A23" s="1"/>
      <c r="B23" s="19"/>
      <c r="C23" s="18"/>
      <c r="D23" s="17"/>
      <c r="E23" s="17"/>
      <c r="F23" s="17"/>
    </row>
    <row r="24" spans="1:6" ht="12.75">
      <c r="A24" s="1"/>
      <c r="B24" s="19"/>
      <c r="C24" s="18"/>
      <c r="D24" s="17"/>
      <c r="E24" s="17"/>
      <c r="F24" s="17"/>
    </row>
    <row r="25" spans="1:6" ht="14.25">
      <c r="A25" s="1"/>
      <c r="B25" s="19"/>
      <c r="C25" s="41"/>
      <c r="D25" s="17"/>
      <c r="E25" s="17"/>
      <c r="F25" s="17"/>
    </row>
    <row r="26" spans="1:6" ht="12.75">
      <c r="A26" s="1"/>
      <c r="B26" s="19"/>
      <c r="C26" s="17"/>
      <c r="D26" s="17"/>
      <c r="E26" s="17"/>
      <c r="F26" s="17"/>
    </row>
    <row r="27" spans="1:6" ht="12.75">
      <c r="A27" s="1"/>
      <c r="B27" s="19"/>
      <c r="C27" s="17"/>
      <c r="D27" s="17"/>
      <c r="E27" s="17"/>
      <c r="F27" s="17"/>
    </row>
    <row r="28" spans="1:6" ht="12.75">
      <c r="A28" s="1"/>
      <c r="B28" s="19"/>
      <c r="C28" s="17"/>
      <c r="D28" s="17"/>
      <c r="E28" s="17"/>
      <c r="F28" s="17"/>
    </row>
    <row r="29" spans="1:6" ht="12.75">
      <c r="A29" s="1"/>
      <c r="B29" s="19"/>
      <c r="C29" s="17"/>
      <c r="D29" s="17"/>
      <c r="E29" s="17"/>
      <c r="F29" s="17"/>
    </row>
    <row r="30" spans="1:6" ht="12.75">
      <c r="A30" s="1"/>
      <c r="B30" s="19"/>
      <c r="C30" s="17"/>
      <c r="D30" s="17"/>
      <c r="E30" s="17"/>
      <c r="F30" s="17"/>
    </row>
    <row r="31" spans="1:6" ht="12.75">
      <c r="A31" s="1"/>
      <c r="B31" s="19"/>
      <c r="C31" s="17"/>
      <c r="D31" s="17"/>
      <c r="E31" s="17"/>
      <c r="F31" s="17"/>
    </row>
    <row r="32" spans="1:6" ht="12.75">
      <c r="A32" s="1"/>
      <c r="B32" s="19"/>
      <c r="C32" s="17"/>
      <c r="D32" s="17"/>
      <c r="E32" s="17"/>
      <c r="F32" s="17"/>
    </row>
    <row r="33" spans="1:6" ht="12.75">
      <c r="A33" s="1"/>
      <c r="B33" s="19"/>
      <c r="C33" s="19"/>
      <c r="D33" s="19"/>
      <c r="E33" s="19"/>
      <c r="F33" s="19"/>
    </row>
    <row r="34" spans="1:6" ht="12.75">
      <c r="A34" s="1"/>
      <c r="B34" s="19"/>
      <c r="C34" s="19"/>
      <c r="D34" s="19"/>
      <c r="E34" s="19"/>
      <c r="F34" s="19"/>
    </row>
    <row r="35" spans="1:6" ht="13.5" thickBot="1">
      <c r="A35" s="1"/>
      <c r="B35" s="19"/>
      <c r="C35" s="19"/>
      <c r="D35" s="19"/>
      <c r="E35" s="19"/>
      <c r="F35" s="19">
        <f>SUM(D35*E35)</f>
        <v>0</v>
      </c>
    </row>
    <row r="36" spans="1:6" ht="12.75">
      <c r="A36" s="1"/>
      <c r="B36" s="20"/>
      <c r="C36" s="21" t="s">
        <v>5</v>
      </c>
      <c r="D36" s="21">
        <f>SUM(D10:D35)</f>
        <v>14</v>
      </c>
      <c r="E36" s="21"/>
      <c r="F36" s="22">
        <f>SUM(F10:F35)</f>
        <v>105500</v>
      </c>
    </row>
    <row r="37" spans="2:6" ht="11.25">
      <c r="B37" s="3"/>
      <c r="C37" s="3"/>
      <c r="D37" s="3"/>
      <c r="E37" s="3"/>
      <c r="F37" s="3"/>
    </row>
    <row r="38" spans="2:6" ht="12.75">
      <c r="B38" s="3"/>
      <c r="C38" s="36"/>
      <c r="D38" s="38"/>
      <c r="E38" s="34"/>
      <c r="F38" s="34"/>
    </row>
    <row r="39" spans="2:6" ht="11.25">
      <c r="B39" s="3"/>
      <c r="C39" s="34"/>
      <c r="D39" s="34"/>
      <c r="E39" s="34"/>
      <c r="F39" s="34"/>
    </row>
    <row r="40" spans="2:6" ht="12.75">
      <c r="B40" s="3"/>
      <c r="C40" s="36"/>
      <c r="D40" s="34"/>
      <c r="E40" s="34"/>
      <c r="F40" s="34"/>
    </row>
    <row r="41" spans="2:6" ht="12.75">
      <c r="B41" s="3"/>
      <c r="C41" s="29"/>
      <c r="D41" s="3"/>
      <c r="E41" s="3"/>
      <c r="F41" s="3"/>
    </row>
    <row r="42" spans="2:6" ht="12.75">
      <c r="B42" s="3"/>
      <c r="C42" s="29"/>
      <c r="D42" s="3"/>
      <c r="E42" s="3"/>
      <c r="F42" s="3"/>
    </row>
    <row r="43" spans="2:6" ht="12.75">
      <c r="B43" s="3"/>
      <c r="C43" s="29"/>
      <c r="D43" s="3"/>
      <c r="E43" s="3"/>
      <c r="F43" s="3"/>
    </row>
    <row r="44" spans="2:6" ht="11.25">
      <c r="B44" s="3"/>
      <c r="C44" s="3"/>
      <c r="D44" s="3"/>
      <c r="E44" s="3"/>
      <c r="F44" s="3"/>
    </row>
    <row r="45" spans="2:6" ht="14.25">
      <c r="B45" s="3"/>
      <c r="C45" s="33"/>
      <c r="D45" s="3"/>
      <c r="E45" s="3"/>
      <c r="F45" s="33"/>
    </row>
    <row r="47" spans="3:6" ht="14.25">
      <c r="C47" s="25"/>
      <c r="F47" s="25"/>
    </row>
  </sheetData>
  <sheetProtection/>
  <mergeCells count="2">
    <mergeCell ref="A1:G1"/>
    <mergeCell ref="A7:G7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C5" sqref="C5:F13"/>
    </sheetView>
  </sheetViews>
  <sheetFormatPr defaultColWidth="9.140625" defaultRowHeight="12"/>
  <cols>
    <col min="1" max="1" width="10.00390625" style="0" customWidth="1"/>
    <col min="2" max="2" width="5.00390625" style="0" customWidth="1"/>
    <col min="3" max="3" width="25.7109375" style="0" customWidth="1"/>
    <col min="4" max="4" width="10.7109375" style="0" customWidth="1"/>
    <col min="5" max="5" width="12.421875" style="0" customWidth="1"/>
    <col min="6" max="6" width="23.28125" style="0" customWidth="1"/>
  </cols>
  <sheetData>
    <row r="1" spans="1:7" ht="27" customHeight="1">
      <c r="A1" s="46" t="s">
        <v>46</v>
      </c>
      <c r="B1" s="46"/>
      <c r="C1" s="46"/>
      <c r="D1" s="46"/>
      <c r="E1" s="46"/>
      <c r="F1" s="46"/>
      <c r="G1" s="46"/>
    </row>
    <row r="2" spans="1:8" ht="15.75">
      <c r="A2" s="47" t="s">
        <v>6</v>
      </c>
      <c r="B2" s="47"/>
      <c r="C2" s="47"/>
      <c r="D2" s="47"/>
      <c r="E2" s="47"/>
      <c r="F2" s="47"/>
      <c r="G2" s="47"/>
      <c r="H2" s="7"/>
    </row>
    <row r="3" spans="1:6" ht="12.75">
      <c r="A3" s="1"/>
      <c r="B3" s="1"/>
      <c r="C3" s="1"/>
      <c r="D3" s="1"/>
      <c r="E3" s="1"/>
      <c r="F3" s="1"/>
    </row>
    <row r="4" spans="1:6" ht="21.75" customHeight="1">
      <c r="A4" s="1"/>
      <c r="B4" s="16" t="s">
        <v>0</v>
      </c>
      <c r="C4" s="16" t="s">
        <v>1</v>
      </c>
      <c r="D4" s="16" t="s">
        <v>40</v>
      </c>
      <c r="E4" s="16" t="s">
        <v>36</v>
      </c>
      <c r="F4" s="16" t="s">
        <v>37</v>
      </c>
    </row>
    <row r="5" spans="1:6" ht="12.75">
      <c r="A5" s="1"/>
      <c r="B5" s="17">
        <v>1</v>
      </c>
      <c r="C5" s="17" t="s">
        <v>28</v>
      </c>
      <c r="D5" s="17">
        <v>7</v>
      </c>
      <c r="E5" s="17">
        <v>6500</v>
      </c>
      <c r="F5" s="17">
        <f aca="true" t="shared" si="0" ref="F5:F18">SUM(D5*E5)</f>
        <v>45500</v>
      </c>
    </row>
    <row r="6" spans="1:6" ht="12.75">
      <c r="A6" s="1"/>
      <c r="B6" s="17">
        <v>2</v>
      </c>
      <c r="C6" s="18" t="s">
        <v>29</v>
      </c>
      <c r="D6" s="17">
        <v>2</v>
      </c>
      <c r="E6" s="17">
        <v>4500</v>
      </c>
      <c r="F6" s="17">
        <f t="shared" si="0"/>
        <v>9000</v>
      </c>
    </row>
    <row r="7" spans="1:6" ht="12.75">
      <c r="A7" s="1"/>
      <c r="B7" s="23">
        <v>3</v>
      </c>
      <c r="C7" s="18" t="s">
        <v>29</v>
      </c>
      <c r="D7" s="23">
        <v>9</v>
      </c>
      <c r="E7" s="23">
        <v>5000</v>
      </c>
      <c r="F7" s="23">
        <f t="shared" si="0"/>
        <v>45000</v>
      </c>
    </row>
    <row r="8" spans="1:6" ht="12.75">
      <c r="A8" s="1"/>
      <c r="B8" s="17">
        <v>4</v>
      </c>
      <c r="C8" s="18" t="s">
        <v>29</v>
      </c>
      <c r="D8" s="17">
        <v>1</v>
      </c>
      <c r="E8" s="17">
        <v>5500</v>
      </c>
      <c r="F8" s="17">
        <f t="shared" si="0"/>
        <v>5500</v>
      </c>
    </row>
    <row r="9" spans="1:6" ht="12.75">
      <c r="A9" s="1"/>
      <c r="B9" s="17">
        <v>5</v>
      </c>
      <c r="C9" s="18" t="s">
        <v>29</v>
      </c>
      <c r="D9" s="17">
        <v>1</v>
      </c>
      <c r="E9" s="17">
        <v>6100</v>
      </c>
      <c r="F9" s="17">
        <f t="shared" si="0"/>
        <v>6100</v>
      </c>
    </row>
    <row r="10" spans="1:6" ht="12.75">
      <c r="A10" s="1"/>
      <c r="B10" s="17">
        <v>6</v>
      </c>
      <c r="C10" s="18" t="s">
        <v>29</v>
      </c>
      <c r="D10" s="17">
        <v>2</v>
      </c>
      <c r="E10" s="17">
        <v>5500</v>
      </c>
      <c r="F10" s="17">
        <f t="shared" si="0"/>
        <v>11000</v>
      </c>
    </row>
    <row r="11" spans="1:6" ht="12.75">
      <c r="A11" s="1"/>
      <c r="B11" s="17" t="s">
        <v>19</v>
      </c>
      <c r="C11" s="40" t="s">
        <v>45</v>
      </c>
      <c r="D11" s="17">
        <v>1</v>
      </c>
      <c r="E11" s="17">
        <v>2500</v>
      </c>
      <c r="F11" s="17">
        <f t="shared" si="0"/>
        <v>2500</v>
      </c>
    </row>
    <row r="12" spans="1:6" ht="12.75">
      <c r="A12" s="1"/>
      <c r="B12" s="17"/>
      <c r="C12" s="17"/>
      <c r="D12" s="17"/>
      <c r="E12" s="17"/>
      <c r="F12" s="17">
        <f t="shared" si="0"/>
        <v>0</v>
      </c>
    </row>
    <row r="13" spans="1:6" ht="12.75">
      <c r="A13" s="1"/>
      <c r="B13" s="17"/>
      <c r="C13" s="17"/>
      <c r="D13" s="19"/>
      <c r="E13" s="19"/>
      <c r="F13" s="19">
        <f t="shared" si="0"/>
        <v>0</v>
      </c>
    </row>
    <row r="14" spans="1:6" ht="12.75">
      <c r="A14" s="1"/>
      <c r="B14" s="17"/>
      <c r="C14" s="17"/>
      <c r="D14" s="17"/>
      <c r="E14" s="17"/>
      <c r="F14" s="17">
        <f t="shared" si="0"/>
        <v>0</v>
      </c>
    </row>
    <row r="15" spans="1:6" ht="12.75">
      <c r="A15" s="1"/>
      <c r="B15" s="17"/>
      <c r="C15" s="17"/>
      <c r="D15" s="17"/>
      <c r="E15" s="17"/>
      <c r="F15" s="17">
        <f t="shared" si="0"/>
        <v>0</v>
      </c>
    </row>
    <row r="16" spans="1:6" ht="12.75">
      <c r="A16" s="1"/>
      <c r="B16" s="17"/>
      <c r="C16" s="17"/>
      <c r="D16" s="17"/>
      <c r="E16" s="17"/>
      <c r="F16" s="17">
        <f t="shared" si="0"/>
        <v>0</v>
      </c>
    </row>
    <row r="17" spans="1:6" ht="12.75">
      <c r="A17" s="1"/>
      <c r="B17" s="17"/>
      <c r="C17" s="17"/>
      <c r="D17" s="17"/>
      <c r="E17" s="17"/>
      <c r="F17" s="17">
        <f t="shared" si="0"/>
        <v>0</v>
      </c>
    </row>
    <row r="18" spans="1:6" ht="13.5" thickBot="1">
      <c r="A18" s="1"/>
      <c r="B18" s="19"/>
      <c r="C18" s="19"/>
      <c r="D18" s="19"/>
      <c r="E18" s="19"/>
      <c r="F18" s="19">
        <f t="shared" si="0"/>
        <v>0</v>
      </c>
    </row>
    <row r="19" spans="1:6" ht="12.75">
      <c r="A19" s="1"/>
      <c r="B19" s="20"/>
      <c r="C19" s="21" t="s">
        <v>5</v>
      </c>
      <c r="D19" s="21">
        <f>SUM(D5:D18)</f>
        <v>23</v>
      </c>
      <c r="E19" s="21"/>
      <c r="F19" s="22">
        <f>SUM(F5:F18)</f>
        <v>124600</v>
      </c>
    </row>
    <row r="20" spans="2:6" ht="11.25">
      <c r="B20" s="3"/>
      <c r="C20" s="3"/>
      <c r="D20" s="3"/>
      <c r="E20" s="3"/>
      <c r="F20" s="3"/>
    </row>
    <row r="21" spans="2:6" ht="12.75">
      <c r="B21" s="3"/>
      <c r="C21" s="36"/>
      <c r="D21" s="34"/>
      <c r="E21" s="34"/>
      <c r="F21" s="34"/>
    </row>
    <row r="22" spans="2:6" ht="11.25">
      <c r="B22" s="3"/>
      <c r="C22" s="34"/>
      <c r="D22" s="34"/>
      <c r="E22" s="34"/>
      <c r="F22" s="34"/>
    </row>
    <row r="23" spans="2:6" ht="15">
      <c r="B23" s="3"/>
      <c r="C23" s="37"/>
      <c r="D23" s="34"/>
      <c r="E23" s="34"/>
      <c r="F23" s="36"/>
    </row>
    <row r="24" spans="2:6" ht="11.25">
      <c r="B24" s="3"/>
      <c r="C24" s="3"/>
      <c r="D24" s="3"/>
      <c r="E24" s="3"/>
      <c r="F24" s="3"/>
    </row>
    <row r="25" spans="2:6" ht="11.25">
      <c r="B25" s="3"/>
      <c r="C25" s="3"/>
      <c r="D25" s="3"/>
      <c r="E25" s="3"/>
      <c r="F25" s="3"/>
    </row>
    <row r="26" spans="2:6" ht="11.25">
      <c r="B26" s="3"/>
      <c r="C26" s="3"/>
      <c r="D26" s="3"/>
      <c r="E26" s="3"/>
      <c r="F26" s="3"/>
    </row>
    <row r="27" spans="2:6" ht="14.25">
      <c r="B27" s="3"/>
      <c r="C27" s="33" t="s">
        <v>39</v>
      </c>
      <c r="D27" s="3"/>
      <c r="E27" s="3"/>
      <c r="F27" s="24" t="s">
        <v>38</v>
      </c>
    </row>
    <row r="28" spans="2:6" ht="11.25">
      <c r="B28" s="3"/>
      <c r="C28" s="3"/>
      <c r="D28" s="3"/>
      <c r="E28" s="3"/>
      <c r="F28" s="3"/>
    </row>
    <row r="29" spans="2:6" ht="15">
      <c r="B29" s="3"/>
      <c r="C29" s="33"/>
      <c r="D29" s="3"/>
      <c r="E29" s="3"/>
      <c r="F29" s="26"/>
    </row>
  </sheetData>
  <sheetProtection/>
  <mergeCells count="2">
    <mergeCell ref="A2:G2"/>
    <mergeCell ref="A1:G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0"/>
  <sheetViews>
    <sheetView tabSelected="1" zoomScalePageLayoutView="0" workbookViewId="0" topLeftCell="A1">
      <selection activeCell="L105" sqref="L105"/>
    </sheetView>
  </sheetViews>
  <sheetFormatPr defaultColWidth="9.140625" defaultRowHeight="12"/>
  <cols>
    <col min="4" max="4" width="8.7109375" style="0" customWidth="1"/>
    <col min="5" max="5" width="12.8515625" style="0" customWidth="1"/>
    <col min="10" max="10" width="13.00390625" style="0" bestFit="1" customWidth="1"/>
    <col min="11" max="11" width="13.140625" style="0" customWidth="1"/>
    <col min="12" max="12" width="12.140625" style="0" customWidth="1"/>
  </cols>
  <sheetData>
    <row r="1" spans="1:11" ht="53.25" customHeight="1">
      <c r="A1" s="81"/>
      <c r="B1" s="82"/>
      <c r="C1" s="82"/>
      <c r="D1" s="82"/>
      <c r="E1" s="35"/>
      <c r="I1" s="76"/>
      <c r="J1" s="77"/>
      <c r="K1" s="77"/>
    </row>
    <row r="2" spans="9:11" ht="1.5" customHeight="1">
      <c r="I2" s="78"/>
      <c r="J2" s="78"/>
      <c r="K2" s="78"/>
    </row>
    <row r="3" spans="1:11" ht="54.75" customHeight="1">
      <c r="A3" s="83"/>
      <c r="B3" s="83"/>
      <c r="C3" s="83"/>
      <c r="D3" s="83"/>
      <c r="I3" s="79"/>
      <c r="J3" s="79"/>
      <c r="K3" s="79"/>
    </row>
    <row r="4" spans="1:11" ht="18">
      <c r="A4" s="80" t="s">
        <v>49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ht="15.75">
      <c r="A5" s="69" t="s">
        <v>7</v>
      </c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ht="15">
      <c r="A6" s="51" t="s">
        <v>53</v>
      </c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1" ht="15">
      <c r="A7" s="51" t="s">
        <v>70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1" ht="9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12.7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1" ht="12.7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ht="12.75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</row>
    <row r="12" spans="1:11" ht="12.75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12.75">
      <c r="A13" s="61" t="s">
        <v>82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</row>
    <row r="14" spans="1:11" ht="12.75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</row>
    <row r="15" spans="1:11" ht="12.75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</row>
    <row r="16" spans="1:11" ht="12.75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</row>
    <row r="17" spans="1:11" ht="12.75">
      <c r="A17" s="70"/>
      <c r="B17" s="70"/>
      <c r="C17" s="70"/>
      <c r="D17" s="70"/>
      <c r="E17" s="28"/>
      <c r="F17" s="2"/>
      <c r="G17" s="2"/>
      <c r="H17" s="2"/>
      <c r="I17" s="2"/>
      <c r="J17" s="2"/>
      <c r="K17" s="2"/>
    </row>
    <row r="18" spans="1:11" ht="15.75">
      <c r="A18" s="69" t="s">
        <v>30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</row>
    <row r="19" spans="1:11" ht="15.75">
      <c r="A19" s="6"/>
      <c r="B19" s="6"/>
      <c r="C19" s="6"/>
      <c r="D19" s="6"/>
      <c r="E19" s="6"/>
      <c r="F19" s="6"/>
      <c r="G19" s="6"/>
      <c r="H19" s="6"/>
      <c r="I19" s="6"/>
      <c r="J19" s="29" t="s">
        <v>42</v>
      </c>
      <c r="K19" s="29" t="s">
        <v>43</v>
      </c>
    </row>
    <row r="20" spans="1:11" ht="12.75">
      <c r="A20" s="1"/>
      <c r="B20" s="4" t="s">
        <v>8</v>
      </c>
      <c r="C20" s="9" t="s">
        <v>31</v>
      </c>
      <c r="D20" s="10"/>
      <c r="E20" s="15">
        <v>16367.8</v>
      </c>
      <c r="F20" s="8" t="s">
        <v>32</v>
      </c>
      <c r="G20" s="39" t="s">
        <v>71</v>
      </c>
      <c r="H20" s="71"/>
      <c r="I20" s="72"/>
      <c r="J20" s="12">
        <v>401502.1</v>
      </c>
      <c r="K20" s="12" t="s">
        <v>83</v>
      </c>
    </row>
    <row r="21" spans="1:11" ht="12.75">
      <c r="A21" s="1"/>
      <c r="B21" s="4" t="s">
        <v>9</v>
      </c>
      <c r="C21" s="48"/>
      <c r="D21" s="49"/>
      <c r="E21" s="49"/>
      <c r="F21" s="49"/>
      <c r="G21" s="49"/>
      <c r="H21" s="49"/>
      <c r="I21" s="50"/>
      <c r="J21" s="12"/>
      <c r="K21" s="12"/>
    </row>
    <row r="22" spans="1:11" ht="12.75">
      <c r="A22" s="1"/>
      <c r="B22" s="4" t="s">
        <v>13</v>
      </c>
      <c r="C22" s="48"/>
      <c r="D22" s="49"/>
      <c r="E22" s="49"/>
      <c r="F22" s="49"/>
      <c r="G22" s="49"/>
      <c r="H22" s="49"/>
      <c r="I22" s="50"/>
      <c r="J22" s="12"/>
      <c r="K22" s="12"/>
    </row>
    <row r="23" spans="1:11" ht="12.75">
      <c r="A23" s="1"/>
      <c r="B23" s="4" t="s">
        <v>14</v>
      </c>
      <c r="C23" s="48"/>
      <c r="D23" s="49"/>
      <c r="E23" s="49"/>
      <c r="F23" s="49"/>
      <c r="G23" s="49"/>
      <c r="H23" s="49"/>
      <c r="I23" s="50"/>
      <c r="J23" s="12"/>
      <c r="K23" s="12">
        <f>SUM(J23*12)</f>
        <v>0</v>
      </c>
    </row>
    <row r="24" spans="1:11" ht="12.75">
      <c r="A24" s="1"/>
      <c r="B24" s="4" t="s">
        <v>16</v>
      </c>
      <c r="C24" s="48"/>
      <c r="D24" s="49"/>
      <c r="E24" s="49"/>
      <c r="F24" s="49"/>
      <c r="G24" s="49"/>
      <c r="H24" s="49"/>
      <c r="I24" s="50"/>
      <c r="J24" s="12"/>
      <c r="K24" s="12">
        <f>SUM(J24*12)</f>
        <v>0</v>
      </c>
    </row>
    <row r="25" spans="1:11" ht="12.75">
      <c r="A25" s="1"/>
      <c r="B25" s="4"/>
      <c r="C25" s="48"/>
      <c r="D25" s="73"/>
      <c r="E25" s="73"/>
      <c r="F25" s="73"/>
      <c r="G25" s="73"/>
      <c r="H25" s="73"/>
      <c r="I25" s="74"/>
      <c r="J25" s="12"/>
      <c r="K25" s="12">
        <f>SUM(J25*12)</f>
        <v>0</v>
      </c>
    </row>
    <row r="26" spans="1:13" ht="12.75">
      <c r="A26" s="1"/>
      <c r="B26" s="4"/>
      <c r="C26" s="63" t="s">
        <v>33</v>
      </c>
      <c r="D26" s="64"/>
      <c r="E26" s="64"/>
      <c r="F26" s="64"/>
      <c r="G26" s="64"/>
      <c r="H26" s="64"/>
      <c r="I26" s="65"/>
      <c r="J26" s="12">
        <v>401502</v>
      </c>
      <c r="K26" s="12" t="s">
        <v>83</v>
      </c>
      <c r="M26" s="32"/>
    </row>
    <row r="28" spans="1:11" ht="15.75">
      <c r="A28" s="69" t="s">
        <v>34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1:11" ht="15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15">
      <c r="A30" s="51" t="s">
        <v>50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</row>
    <row r="31" spans="1:11" ht="12.75">
      <c r="A31" s="1"/>
      <c r="B31" s="4" t="s">
        <v>8</v>
      </c>
      <c r="C31" s="48" t="s">
        <v>63</v>
      </c>
      <c r="D31" s="49"/>
      <c r="E31" s="49"/>
      <c r="F31" s="49"/>
      <c r="G31" s="49"/>
      <c r="H31" s="49"/>
      <c r="I31" s="50"/>
      <c r="J31" s="12" t="s">
        <v>74</v>
      </c>
      <c r="K31" s="12" t="s">
        <v>75</v>
      </c>
    </row>
    <row r="32" spans="1:11" ht="12.75">
      <c r="A32" s="1"/>
      <c r="B32" s="4">
        <v>2</v>
      </c>
      <c r="C32" s="48" t="s">
        <v>87</v>
      </c>
      <c r="D32" s="49"/>
      <c r="E32" s="49"/>
      <c r="F32" s="49"/>
      <c r="G32" s="49"/>
      <c r="H32" s="49"/>
      <c r="I32" s="50"/>
      <c r="J32" s="12" t="s">
        <v>76</v>
      </c>
      <c r="K32" s="12" t="s">
        <v>77</v>
      </c>
    </row>
    <row r="33" spans="1:11" ht="12.75">
      <c r="A33" s="1"/>
      <c r="B33" s="4" t="s">
        <v>13</v>
      </c>
      <c r="C33" s="48"/>
      <c r="D33" s="49"/>
      <c r="E33" s="49"/>
      <c r="F33" s="49"/>
      <c r="G33" s="49"/>
      <c r="H33" s="49"/>
      <c r="I33" s="50"/>
      <c r="J33" s="12"/>
      <c r="K33" s="12">
        <f>SUM(J33*12)</f>
        <v>0</v>
      </c>
    </row>
    <row r="34" spans="1:13" ht="12.75">
      <c r="A34" s="1"/>
      <c r="B34" s="4"/>
      <c r="C34" s="66"/>
      <c r="D34" s="67"/>
      <c r="E34" s="67"/>
      <c r="F34" s="67"/>
      <c r="G34" s="67"/>
      <c r="H34" s="67"/>
      <c r="I34" s="68"/>
      <c r="J34" s="12"/>
      <c r="K34" s="12">
        <f>SUM(J34*12)</f>
        <v>0</v>
      </c>
      <c r="M34" s="32"/>
    </row>
    <row r="35" spans="1:11" ht="12.75">
      <c r="A35" s="1"/>
      <c r="B35" s="4"/>
      <c r="C35" s="63" t="s">
        <v>11</v>
      </c>
      <c r="D35" s="64"/>
      <c r="E35" s="64"/>
      <c r="F35" s="64"/>
      <c r="G35" s="64"/>
      <c r="H35" s="64"/>
      <c r="I35" s="65"/>
      <c r="J35" s="12" t="s">
        <v>79</v>
      </c>
      <c r="K35" s="12" t="s">
        <v>78</v>
      </c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">
      <c r="A37" s="51" t="s">
        <v>10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1"/>
      <c r="B38" s="4" t="s">
        <v>8</v>
      </c>
      <c r="C38" s="85" t="s">
        <v>64</v>
      </c>
      <c r="D38" s="86"/>
      <c r="E38" s="86"/>
      <c r="F38" s="86"/>
      <c r="G38" s="86"/>
      <c r="H38" s="86"/>
      <c r="I38" s="87"/>
      <c r="J38" s="13"/>
      <c r="K38" s="12">
        <f aca="true" t="shared" si="0" ref="K38:K48">SUM(J38*12)</f>
        <v>0</v>
      </c>
    </row>
    <row r="39" spans="1:11" ht="12.75">
      <c r="A39" s="1"/>
      <c r="B39" s="4" t="s">
        <v>9</v>
      </c>
      <c r="C39" s="48" t="s">
        <v>12</v>
      </c>
      <c r="D39" s="49"/>
      <c r="E39" s="49"/>
      <c r="F39" s="49"/>
      <c r="G39" s="49"/>
      <c r="H39" s="49"/>
      <c r="I39" s="50"/>
      <c r="J39" s="12"/>
      <c r="K39" s="12">
        <f t="shared" si="0"/>
        <v>0</v>
      </c>
    </row>
    <row r="40" spans="1:11" ht="12.75">
      <c r="A40" s="1"/>
      <c r="B40" s="4" t="s">
        <v>13</v>
      </c>
      <c r="C40" s="48" t="s">
        <v>15</v>
      </c>
      <c r="D40" s="49"/>
      <c r="E40" s="49"/>
      <c r="F40" s="49"/>
      <c r="G40" s="49"/>
      <c r="H40" s="49"/>
      <c r="I40" s="50"/>
      <c r="J40" s="12"/>
      <c r="K40" s="12">
        <f t="shared" si="0"/>
        <v>0</v>
      </c>
    </row>
    <row r="41" spans="1:11" ht="12.75">
      <c r="A41" s="1"/>
      <c r="B41" s="4" t="s">
        <v>14</v>
      </c>
      <c r="C41" s="48" t="s">
        <v>67</v>
      </c>
      <c r="D41" s="49"/>
      <c r="E41" s="49"/>
      <c r="F41" s="49"/>
      <c r="G41" s="49"/>
      <c r="H41" s="49"/>
      <c r="I41" s="50"/>
      <c r="J41" s="12">
        <v>4000</v>
      </c>
      <c r="K41" s="12">
        <f t="shared" si="0"/>
        <v>48000</v>
      </c>
    </row>
    <row r="42" spans="1:11" ht="12.75">
      <c r="A42" s="1"/>
      <c r="B42" s="4" t="s">
        <v>16</v>
      </c>
      <c r="C42" s="48" t="s">
        <v>44</v>
      </c>
      <c r="D42" s="49"/>
      <c r="E42" s="49"/>
      <c r="F42" s="49"/>
      <c r="G42" s="49"/>
      <c r="H42" s="49"/>
      <c r="I42" s="50"/>
      <c r="J42" s="12"/>
      <c r="K42" s="12">
        <f t="shared" si="0"/>
        <v>0</v>
      </c>
    </row>
    <row r="43" spans="1:11" ht="12.75">
      <c r="A43" s="1"/>
      <c r="B43" s="4" t="s">
        <v>17</v>
      </c>
      <c r="C43" s="48" t="s">
        <v>18</v>
      </c>
      <c r="D43" s="49"/>
      <c r="E43" s="49"/>
      <c r="F43" s="49"/>
      <c r="G43" s="49"/>
      <c r="H43" s="49"/>
      <c r="I43" s="50"/>
      <c r="J43" s="12">
        <v>33000</v>
      </c>
      <c r="K43" s="12">
        <f t="shared" si="0"/>
        <v>396000</v>
      </c>
    </row>
    <row r="44" spans="1:11" ht="12.75">
      <c r="A44" s="1"/>
      <c r="B44" s="4" t="s">
        <v>19</v>
      </c>
      <c r="C44" s="48" t="s">
        <v>61</v>
      </c>
      <c r="D44" s="49"/>
      <c r="E44" s="49"/>
      <c r="F44" s="49"/>
      <c r="G44" s="49"/>
      <c r="H44" s="49"/>
      <c r="I44" s="50"/>
      <c r="J44" s="12"/>
      <c r="K44" s="12">
        <f t="shared" si="0"/>
        <v>0</v>
      </c>
    </row>
    <row r="45" spans="1:11" ht="12.75">
      <c r="A45" s="1"/>
      <c r="B45" s="4" t="s">
        <v>20</v>
      </c>
      <c r="C45" s="48" t="s">
        <v>58</v>
      </c>
      <c r="D45" s="49"/>
      <c r="E45" s="49"/>
      <c r="F45" s="49"/>
      <c r="G45" s="49"/>
      <c r="H45" s="49"/>
      <c r="I45" s="50"/>
      <c r="J45" s="12">
        <v>40000</v>
      </c>
      <c r="K45" s="12">
        <f t="shared" si="0"/>
        <v>480000</v>
      </c>
    </row>
    <row r="46" spans="1:11" ht="12.75">
      <c r="A46" s="1"/>
      <c r="B46" s="4" t="s">
        <v>35</v>
      </c>
      <c r="C46" s="48" t="s">
        <v>48</v>
      </c>
      <c r="D46" s="49"/>
      <c r="E46" s="49"/>
      <c r="F46" s="49"/>
      <c r="G46" s="49"/>
      <c r="H46" s="49"/>
      <c r="I46" s="50"/>
      <c r="J46" s="12">
        <v>300</v>
      </c>
      <c r="K46" s="12">
        <f t="shared" si="0"/>
        <v>3600</v>
      </c>
    </row>
    <row r="47" spans="1:11" ht="12.75">
      <c r="A47" s="1"/>
      <c r="B47" s="4" t="s">
        <v>47</v>
      </c>
      <c r="C47" s="48" t="s">
        <v>62</v>
      </c>
      <c r="D47" s="49"/>
      <c r="E47" s="49"/>
      <c r="F47" s="49"/>
      <c r="G47" s="49"/>
      <c r="H47" s="49"/>
      <c r="I47" s="50"/>
      <c r="J47" s="12"/>
      <c r="K47" s="12">
        <f t="shared" si="0"/>
        <v>0</v>
      </c>
    </row>
    <row r="48" spans="1:13" ht="12.75">
      <c r="A48" s="1"/>
      <c r="B48" s="4"/>
      <c r="C48" s="63" t="s">
        <v>21</v>
      </c>
      <c r="D48" s="64"/>
      <c r="E48" s="64"/>
      <c r="F48" s="64"/>
      <c r="G48" s="64"/>
      <c r="H48" s="64"/>
      <c r="I48" s="65"/>
      <c r="J48" s="12">
        <f>SUM(J38:J47)</f>
        <v>77300</v>
      </c>
      <c r="K48" s="12">
        <f t="shared" si="0"/>
        <v>927600</v>
      </c>
      <c r="M48" s="32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51" t="s">
        <v>51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</row>
    <row r="51" spans="1:11" ht="12.75">
      <c r="A51" s="1"/>
      <c r="B51" s="4" t="s">
        <v>8</v>
      </c>
      <c r="C51" s="48" t="s">
        <v>22</v>
      </c>
      <c r="D51" s="49"/>
      <c r="E51" s="49"/>
      <c r="F51" s="49"/>
      <c r="G51" s="49"/>
      <c r="H51" s="49"/>
      <c r="I51" s="50"/>
      <c r="J51" s="12" t="s">
        <v>72</v>
      </c>
      <c r="K51" s="12" t="s">
        <v>73</v>
      </c>
    </row>
    <row r="52" spans="1:11" ht="12.75">
      <c r="A52" s="1"/>
      <c r="B52" s="4" t="s">
        <v>9</v>
      </c>
      <c r="C52" s="9"/>
      <c r="D52" s="10"/>
      <c r="E52" s="10"/>
      <c r="F52" s="10"/>
      <c r="G52" s="10"/>
      <c r="H52" s="10"/>
      <c r="I52" s="11"/>
      <c r="J52" s="12"/>
      <c r="K52" s="12">
        <f aca="true" t="shared" si="1" ref="K52:K58">SUM(J52*12)</f>
        <v>0</v>
      </c>
    </row>
    <row r="53" spans="1:11" ht="12.75">
      <c r="A53" s="1"/>
      <c r="B53" s="4">
        <v>3</v>
      </c>
      <c r="C53" s="48" t="s">
        <v>65</v>
      </c>
      <c r="D53" s="49"/>
      <c r="E53" s="49"/>
      <c r="F53" s="49"/>
      <c r="G53" s="49"/>
      <c r="H53" s="49"/>
      <c r="I53" s="50"/>
      <c r="J53" s="12"/>
      <c r="K53" s="12">
        <f t="shared" si="1"/>
        <v>0</v>
      </c>
    </row>
    <row r="54" spans="1:11" ht="12.75">
      <c r="A54" s="1"/>
      <c r="B54" s="4">
        <v>4</v>
      </c>
      <c r="C54" s="48" t="s">
        <v>66</v>
      </c>
      <c r="D54" s="49"/>
      <c r="E54" s="49"/>
      <c r="F54" s="49"/>
      <c r="G54" s="49"/>
      <c r="H54" s="49"/>
      <c r="I54" s="50"/>
      <c r="J54" s="12">
        <v>203535</v>
      </c>
      <c r="K54" s="12">
        <v>2442420</v>
      </c>
    </row>
    <row r="55" spans="1:11" ht="12.75">
      <c r="A55" s="1"/>
      <c r="B55" s="4">
        <v>5</v>
      </c>
      <c r="C55" s="85" t="s">
        <v>68</v>
      </c>
      <c r="D55" s="86"/>
      <c r="E55" s="86"/>
      <c r="F55" s="86"/>
      <c r="G55" s="86"/>
      <c r="H55" s="86"/>
      <c r="I55" s="87"/>
      <c r="J55" s="13"/>
      <c r="K55" s="12">
        <f t="shared" si="1"/>
        <v>0</v>
      </c>
    </row>
    <row r="56" spans="1:11" ht="12.75">
      <c r="A56" s="1"/>
      <c r="B56" s="4">
        <v>6</v>
      </c>
      <c r="C56" s="48" t="s">
        <v>69</v>
      </c>
      <c r="D56" s="49"/>
      <c r="E56" s="49"/>
      <c r="F56" s="49"/>
      <c r="G56" s="49"/>
      <c r="H56" s="49"/>
      <c r="I56" s="50"/>
      <c r="J56" s="12"/>
      <c r="K56" s="12">
        <f t="shared" si="1"/>
        <v>0</v>
      </c>
    </row>
    <row r="57" spans="1:11" ht="12.75">
      <c r="A57" s="1"/>
      <c r="B57" s="4">
        <v>7</v>
      </c>
      <c r="C57" s="48"/>
      <c r="D57" s="49"/>
      <c r="E57" s="49"/>
      <c r="F57" s="49"/>
      <c r="G57" s="49"/>
      <c r="H57" s="49"/>
      <c r="I57" s="50"/>
      <c r="J57" s="12"/>
      <c r="K57" s="12">
        <f t="shared" si="1"/>
        <v>0</v>
      </c>
    </row>
    <row r="58" spans="1:11" ht="12.75">
      <c r="A58" s="1"/>
      <c r="B58" s="4" t="s">
        <v>20</v>
      </c>
      <c r="C58" s="48"/>
      <c r="D58" s="49"/>
      <c r="E58" s="49"/>
      <c r="F58" s="49"/>
      <c r="G58" s="49"/>
      <c r="H58" s="49"/>
      <c r="I58" s="50"/>
      <c r="J58" s="12"/>
      <c r="K58" s="12">
        <f t="shared" si="1"/>
        <v>0</v>
      </c>
    </row>
    <row r="59" spans="1:13" ht="12.75">
      <c r="A59" s="1"/>
      <c r="B59" s="4"/>
      <c r="C59" s="63" t="s">
        <v>23</v>
      </c>
      <c r="D59" s="64"/>
      <c r="E59" s="64"/>
      <c r="F59" s="64"/>
      <c r="G59" s="64"/>
      <c r="H59" s="64"/>
      <c r="I59" s="65"/>
      <c r="J59" s="12" t="s">
        <v>80</v>
      </c>
      <c r="K59" s="12" t="s">
        <v>81</v>
      </c>
      <c r="M59" s="32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</row>
    <row r="62" spans="1:11" ht="12.75">
      <c r="A62" s="1"/>
      <c r="B62" s="4" t="s">
        <v>8</v>
      </c>
      <c r="C62" s="48" t="s">
        <v>52</v>
      </c>
      <c r="D62" s="49"/>
      <c r="E62" s="49"/>
      <c r="F62" s="49"/>
      <c r="G62" s="49"/>
      <c r="H62" s="49"/>
      <c r="I62" s="50"/>
      <c r="J62" s="12">
        <v>1897</v>
      </c>
      <c r="K62" s="12" t="s">
        <v>84</v>
      </c>
    </row>
    <row r="63" spans="1:11" ht="12.75">
      <c r="A63" s="1"/>
      <c r="B63" s="4" t="s">
        <v>9</v>
      </c>
      <c r="C63" s="48" t="s">
        <v>59</v>
      </c>
      <c r="D63" s="49"/>
      <c r="E63" s="49"/>
      <c r="F63" s="49"/>
      <c r="G63" s="49"/>
      <c r="H63" s="49"/>
      <c r="I63" s="50"/>
      <c r="J63" s="12"/>
      <c r="K63" s="12">
        <f>SUM(J63*12)</f>
        <v>0</v>
      </c>
    </row>
    <row r="64" spans="1:11" ht="12.75">
      <c r="A64" s="1"/>
      <c r="B64" s="4" t="s">
        <v>13</v>
      </c>
      <c r="C64" s="48" t="s">
        <v>60</v>
      </c>
      <c r="D64" s="49"/>
      <c r="E64" s="49"/>
      <c r="F64" s="49"/>
      <c r="G64" s="49"/>
      <c r="H64" s="49"/>
      <c r="I64" s="50"/>
      <c r="J64" s="12"/>
      <c r="K64" s="12">
        <f>SUM(J64*12)</f>
        <v>0</v>
      </c>
    </row>
    <row r="65" spans="1:11" ht="12.75">
      <c r="A65" s="1"/>
      <c r="B65" s="4"/>
      <c r="C65" s="48"/>
      <c r="D65" s="49"/>
      <c r="E65" s="49"/>
      <c r="F65" s="49"/>
      <c r="G65" s="49"/>
      <c r="H65" s="49"/>
      <c r="I65" s="50"/>
      <c r="J65" s="12"/>
      <c r="K65" s="12">
        <f>SUM(J65*12)</f>
        <v>0</v>
      </c>
    </row>
    <row r="66" spans="1:11" ht="12.75">
      <c r="A66" s="1"/>
      <c r="B66" s="4"/>
      <c r="C66" s="48"/>
      <c r="D66" s="49"/>
      <c r="E66" s="49"/>
      <c r="F66" s="49"/>
      <c r="G66" s="49"/>
      <c r="H66" s="49"/>
      <c r="I66" s="50"/>
      <c r="J66" s="12"/>
      <c r="K66" s="12">
        <f>SUM(J66*12)</f>
        <v>0</v>
      </c>
    </row>
    <row r="67" spans="1:13" ht="12.75">
      <c r="A67" s="1"/>
      <c r="B67" s="4"/>
      <c r="C67" s="63" t="s">
        <v>24</v>
      </c>
      <c r="D67" s="64"/>
      <c r="E67" s="64"/>
      <c r="F67" s="64"/>
      <c r="G67" s="64"/>
      <c r="H67" s="64"/>
      <c r="I67" s="65"/>
      <c r="J67" s="12">
        <v>1897</v>
      </c>
      <c r="K67" s="12" t="s">
        <v>84</v>
      </c>
      <c r="M67" s="32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</row>
    <row r="70" spans="1:11" ht="12.75">
      <c r="A70" s="1"/>
      <c r="B70" s="4" t="s">
        <v>8</v>
      </c>
      <c r="C70" s="48"/>
      <c r="D70" s="49"/>
      <c r="E70" s="49"/>
      <c r="F70" s="49"/>
      <c r="G70" s="49"/>
      <c r="H70" s="49"/>
      <c r="I70" s="50"/>
      <c r="J70" s="12"/>
      <c r="K70" s="12">
        <f aca="true" t="shared" si="2" ref="K70:K76">SUM(J70*12)</f>
        <v>0</v>
      </c>
    </row>
    <row r="71" spans="1:11" ht="12.75">
      <c r="A71" s="1"/>
      <c r="B71" s="4" t="s">
        <v>9</v>
      </c>
      <c r="C71" s="48"/>
      <c r="D71" s="49"/>
      <c r="E71" s="49"/>
      <c r="F71" s="49"/>
      <c r="G71" s="49"/>
      <c r="H71" s="49"/>
      <c r="I71" s="50"/>
      <c r="J71" s="12"/>
      <c r="K71" s="12">
        <f t="shared" si="2"/>
        <v>0</v>
      </c>
    </row>
    <row r="72" spans="1:11" ht="12.75">
      <c r="A72" s="1"/>
      <c r="B72" s="4" t="s">
        <v>13</v>
      </c>
      <c r="C72" s="48"/>
      <c r="D72" s="49"/>
      <c r="E72" s="49"/>
      <c r="F72" s="49"/>
      <c r="G72" s="49"/>
      <c r="H72" s="49"/>
      <c r="I72" s="50"/>
      <c r="J72" s="12"/>
      <c r="K72" s="12">
        <f t="shared" si="2"/>
        <v>0</v>
      </c>
    </row>
    <row r="73" spans="1:11" ht="12.75">
      <c r="A73" s="1"/>
      <c r="B73" s="4" t="s">
        <v>14</v>
      </c>
      <c r="C73" s="48"/>
      <c r="D73" s="49"/>
      <c r="E73" s="49"/>
      <c r="F73" s="49"/>
      <c r="G73" s="49"/>
      <c r="H73" s="49"/>
      <c r="I73" s="50"/>
      <c r="J73" s="12"/>
      <c r="K73" s="12">
        <f t="shared" si="2"/>
        <v>0</v>
      </c>
    </row>
    <row r="74" spans="1:11" ht="12.75">
      <c r="A74" s="1"/>
      <c r="B74" s="4">
        <v>5</v>
      </c>
      <c r="C74" s="48"/>
      <c r="D74" s="49"/>
      <c r="E74" s="49"/>
      <c r="F74" s="49"/>
      <c r="G74" s="49"/>
      <c r="H74" s="49"/>
      <c r="I74" s="50"/>
      <c r="J74" s="12"/>
      <c r="K74" s="12">
        <f t="shared" si="2"/>
        <v>0</v>
      </c>
    </row>
    <row r="75" spans="1:11" ht="12.75">
      <c r="A75" s="1"/>
      <c r="B75" s="4" t="s">
        <v>17</v>
      </c>
      <c r="C75" s="48"/>
      <c r="D75" s="49"/>
      <c r="E75" s="49"/>
      <c r="F75" s="49"/>
      <c r="G75" s="49"/>
      <c r="H75" s="49"/>
      <c r="I75" s="50"/>
      <c r="J75" s="12"/>
      <c r="K75" s="12">
        <f t="shared" si="2"/>
        <v>0</v>
      </c>
    </row>
    <row r="76" spans="1:13" ht="12.75">
      <c r="A76" s="1"/>
      <c r="B76" s="4"/>
      <c r="C76" s="63"/>
      <c r="D76" s="64"/>
      <c r="E76" s="64"/>
      <c r="F76" s="64"/>
      <c r="G76" s="64"/>
      <c r="H76" s="64"/>
      <c r="I76" s="65"/>
      <c r="J76" s="12">
        <f>SUM(J70:J75)</f>
        <v>0</v>
      </c>
      <c r="K76" s="12">
        <f t="shared" si="2"/>
        <v>0</v>
      </c>
      <c r="M76" s="32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</row>
    <row r="79" spans="1:11" ht="12.75">
      <c r="A79" s="1"/>
      <c r="B79" s="4"/>
      <c r="C79" s="48"/>
      <c r="D79" s="49"/>
      <c r="E79" s="49"/>
      <c r="F79" s="49"/>
      <c r="G79" s="49"/>
      <c r="H79" s="49"/>
      <c r="I79" s="50"/>
      <c r="J79" s="12"/>
      <c r="K79" s="12"/>
    </row>
    <row r="80" spans="1:11" ht="12.75">
      <c r="A80" s="1"/>
      <c r="B80" s="4"/>
      <c r="C80" s="48"/>
      <c r="D80" s="49"/>
      <c r="E80" s="49"/>
      <c r="F80" s="49"/>
      <c r="G80" s="49"/>
      <c r="H80" s="49"/>
      <c r="I80" s="50"/>
      <c r="J80" s="12"/>
      <c r="K80" s="12"/>
    </row>
    <row r="81" spans="1:11" ht="12.75">
      <c r="A81" s="1"/>
      <c r="B81" s="4"/>
      <c r="C81" s="48"/>
      <c r="D81" s="49"/>
      <c r="E81" s="49"/>
      <c r="F81" s="49"/>
      <c r="G81" s="49"/>
      <c r="H81" s="49"/>
      <c r="I81" s="50"/>
      <c r="J81" s="12"/>
      <c r="K81" s="12"/>
    </row>
    <row r="82" spans="1:11" ht="12.75">
      <c r="A82" s="1"/>
      <c r="B82" s="4"/>
      <c r="C82" s="48"/>
      <c r="D82" s="49"/>
      <c r="E82" s="49"/>
      <c r="F82" s="49"/>
      <c r="G82" s="49"/>
      <c r="H82" s="49"/>
      <c r="I82" s="50"/>
      <c r="J82" s="12"/>
      <c r="K82" s="12"/>
    </row>
    <row r="83" spans="1:11" ht="12.75">
      <c r="A83" s="1"/>
      <c r="B83" s="4"/>
      <c r="C83" s="48"/>
      <c r="D83" s="49"/>
      <c r="E83" s="49"/>
      <c r="F83" s="49"/>
      <c r="G83" s="49"/>
      <c r="H83" s="49"/>
      <c r="I83" s="50"/>
      <c r="J83" s="12"/>
      <c r="K83" s="12"/>
    </row>
    <row r="84" spans="1:11" ht="12.75">
      <c r="A84" s="1"/>
      <c r="B84" s="4"/>
      <c r="C84" s="48"/>
      <c r="D84" s="49"/>
      <c r="E84" s="49"/>
      <c r="F84" s="49"/>
      <c r="G84" s="49"/>
      <c r="H84" s="49"/>
      <c r="I84" s="50"/>
      <c r="J84" s="12"/>
      <c r="K84" s="12"/>
    </row>
    <row r="85" spans="1:13" ht="12.75">
      <c r="A85" s="1"/>
      <c r="B85" s="4"/>
      <c r="C85" s="63"/>
      <c r="D85" s="64"/>
      <c r="E85" s="64"/>
      <c r="F85" s="64"/>
      <c r="G85" s="64"/>
      <c r="H85" s="64"/>
      <c r="I85" s="65"/>
      <c r="J85" s="12"/>
      <c r="K85" s="12"/>
      <c r="M85" s="32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8">
      <c r="A87" s="75" t="s">
        <v>25</v>
      </c>
      <c r="B87" s="75"/>
      <c r="C87" s="75"/>
      <c r="D87" s="75"/>
      <c r="E87" s="58" t="s">
        <v>85</v>
      </c>
      <c r="F87" s="58"/>
      <c r="G87" s="30" t="s">
        <v>86</v>
      </c>
      <c r="H87" s="59" t="s">
        <v>83</v>
      </c>
      <c r="I87" s="59"/>
      <c r="J87" s="30" t="s">
        <v>43</v>
      </c>
      <c r="K87" s="1"/>
    </row>
    <row r="88" spans="1:11" ht="12.75">
      <c r="A88" s="1"/>
      <c r="B88" s="61"/>
      <c r="C88" s="61"/>
      <c r="D88" s="61"/>
      <c r="E88" s="61"/>
      <c r="F88" s="61"/>
      <c r="G88" s="61"/>
      <c r="H88" s="61"/>
      <c r="I88" s="61"/>
      <c r="J88" s="14"/>
      <c r="K88" s="1"/>
    </row>
    <row r="89" spans="1:11" ht="12.75">
      <c r="A89" s="1"/>
      <c r="B89" s="1"/>
      <c r="C89" s="61"/>
      <c r="D89" s="61"/>
      <c r="E89" s="61"/>
      <c r="F89" s="61"/>
      <c r="G89" s="61"/>
      <c r="H89" s="61"/>
      <c r="I89" s="61"/>
      <c r="J89" s="2"/>
      <c r="K89" s="1"/>
    </row>
    <row r="90" spans="1:1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5.75">
      <c r="A91" s="1"/>
      <c r="B91" s="62"/>
      <c r="C91" s="62"/>
      <c r="D91" s="62"/>
      <c r="E91" s="60"/>
      <c r="F91" s="60"/>
      <c r="G91" s="30"/>
      <c r="H91" s="60"/>
      <c r="I91" s="60"/>
      <c r="J91" s="30"/>
      <c r="K91" s="1"/>
    </row>
    <row r="92" spans="1:11" ht="15.75">
      <c r="A92" s="1"/>
      <c r="B92" s="1"/>
      <c r="C92" s="1"/>
      <c r="D92" s="27"/>
      <c r="E92" s="27"/>
      <c r="F92" s="27"/>
      <c r="G92" s="1"/>
      <c r="H92" s="1"/>
      <c r="I92" s="1"/>
      <c r="J92" s="1"/>
      <c r="K92" s="1"/>
    </row>
    <row r="93" spans="1:11" ht="15">
      <c r="A93" s="84" t="s">
        <v>93</v>
      </c>
      <c r="B93" s="84"/>
      <c r="C93" s="84"/>
      <c r="D93" s="84"/>
      <c r="E93" s="84"/>
      <c r="F93" s="84"/>
      <c r="G93" s="84"/>
      <c r="H93" s="84"/>
      <c r="I93" s="84"/>
      <c r="J93" s="84"/>
      <c r="K93" s="84"/>
    </row>
    <row r="94" spans="1:11" ht="12.7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</row>
    <row r="95" spans="1:11" ht="12.75" hidden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2.75" hidden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8">
      <c r="A97" s="2"/>
      <c r="B97" s="56" t="s">
        <v>94</v>
      </c>
      <c r="C97" s="56"/>
      <c r="D97" s="56"/>
      <c r="E97" s="56"/>
      <c r="F97" s="56"/>
      <c r="G97" s="56"/>
      <c r="H97" s="56"/>
      <c r="I97" s="56"/>
      <c r="J97" s="56"/>
      <c r="K97" s="56"/>
    </row>
    <row r="98" spans="1:11" ht="18">
      <c r="A98" s="2"/>
      <c r="B98" s="45"/>
      <c r="C98" s="45"/>
      <c r="D98" s="45"/>
      <c r="E98" s="45"/>
      <c r="F98" s="45"/>
      <c r="G98" s="45"/>
      <c r="H98" s="45"/>
      <c r="I98" s="45"/>
      <c r="J98" s="45"/>
      <c r="K98" s="45"/>
    </row>
    <row r="99" spans="1:11" ht="12.75">
      <c r="A99" s="53" t="s">
        <v>95</v>
      </c>
      <c r="B99" s="53"/>
      <c r="C99" s="53"/>
      <c r="D99" s="53"/>
      <c r="E99" s="53"/>
      <c r="F99" s="53"/>
      <c r="G99" s="53"/>
      <c r="H99" s="53"/>
      <c r="I99" s="53"/>
      <c r="J99" s="53"/>
      <c r="K99" s="53"/>
    </row>
    <row r="100" spans="1:11" ht="12.7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1:11" ht="12.75">
      <c r="A101" s="2"/>
      <c r="B101" s="57" t="s">
        <v>90</v>
      </c>
      <c r="C101" s="57"/>
      <c r="D101" s="57"/>
      <c r="E101" s="57"/>
      <c r="F101" s="57"/>
      <c r="G101" s="57"/>
      <c r="H101" s="57"/>
      <c r="I101" s="57"/>
      <c r="J101" s="57"/>
      <c r="K101" s="57"/>
    </row>
    <row r="102" spans="1:11" ht="12.75">
      <c r="A102" s="2"/>
      <c r="B102" s="28"/>
      <c r="C102" s="28"/>
      <c r="D102" s="28"/>
      <c r="E102" s="28"/>
      <c r="F102" s="28"/>
      <c r="G102" s="28"/>
      <c r="H102" s="28"/>
      <c r="I102" s="28"/>
      <c r="J102" s="28"/>
      <c r="K102" s="28"/>
    </row>
    <row r="103" spans="1:11" ht="12.75">
      <c r="A103" s="2"/>
      <c r="B103" s="43" t="s">
        <v>88</v>
      </c>
      <c r="C103" s="43"/>
      <c r="D103" s="43"/>
      <c r="E103" s="43"/>
      <c r="F103" s="43"/>
      <c r="G103" s="43"/>
      <c r="H103" s="43"/>
      <c r="I103" s="43"/>
      <c r="J103" s="43"/>
      <c r="K103" s="43"/>
    </row>
    <row r="104" spans="1:11" ht="12.75">
      <c r="A104" s="2"/>
      <c r="B104" s="28"/>
      <c r="C104" s="28"/>
      <c r="D104" s="28"/>
      <c r="E104" s="28"/>
      <c r="F104" s="28"/>
      <c r="G104" s="28"/>
      <c r="H104" s="28"/>
      <c r="I104" s="28"/>
      <c r="J104" s="28"/>
      <c r="K104" s="28"/>
    </row>
    <row r="105" spans="1:11" ht="12.75">
      <c r="A105" s="1"/>
      <c r="B105" s="54" t="s">
        <v>89</v>
      </c>
      <c r="C105" s="55"/>
      <c r="D105" s="55"/>
      <c r="E105" s="55"/>
      <c r="F105" s="55"/>
      <c r="G105" s="55"/>
      <c r="H105" s="55"/>
      <c r="I105" s="55"/>
      <c r="J105" s="55"/>
      <c r="K105" s="1"/>
    </row>
    <row r="106" spans="1:11" ht="15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</row>
    <row r="107" spans="1:13" ht="12.75">
      <c r="A107" s="1"/>
      <c r="B107" s="44" t="s">
        <v>91</v>
      </c>
      <c r="C107" s="44"/>
      <c r="D107" s="44"/>
      <c r="E107" s="44"/>
      <c r="F107" s="44"/>
      <c r="G107" s="44"/>
      <c r="H107" s="44"/>
      <c r="I107" s="44"/>
      <c r="J107" s="44"/>
      <c r="K107" s="44"/>
      <c r="L107" s="38"/>
      <c r="M107" s="38"/>
    </row>
    <row r="108" spans="1:13" ht="12.75">
      <c r="A108" s="1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38"/>
      <c r="M108" s="38"/>
    </row>
    <row r="109" spans="1:13" ht="12.75">
      <c r="A109" s="1"/>
      <c r="B109" s="44" t="s">
        <v>92</v>
      </c>
      <c r="C109" s="44"/>
      <c r="D109" s="44"/>
      <c r="E109" s="44"/>
      <c r="F109" s="44"/>
      <c r="G109" s="44"/>
      <c r="H109" s="44"/>
      <c r="I109" s="44"/>
      <c r="J109" s="44"/>
      <c r="K109" s="44"/>
      <c r="L109" s="38"/>
      <c r="M109" s="38"/>
    </row>
    <row r="110" spans="1:11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</sheetData>
  <sheetProtection/>
  <mergeCells count="92">
    <mergeCell ref="C51:I51"/>
    <mergeCell ref="A78:K78"/>
    <mergeCell ref="C40:I40"/>
    <mergeCell ref="C39:I39"/>
    <mergeCell ref="C71:I71"/>
    <mergeCell ref="C72:I72"/>
    <mergeCell ref="C62:I62"/>
    <mergeCell ref="C56:I56"/>
    <mergeCell ref="C53:I53"/>
    <mergeCell ref="C59:I59"/>
    <mergeCell ref="C47:I47"/>
    <mergeCell ref="C43:I43"/>
    <mergeCell ref="C42:I42"/>
    <mergeCell ref="C41:I41"/>
    <mergeCell ref="C35:I35"/>
    <mergeCell ref="A37:K37"/>
    <mergeCell ref="C38:I38"/>
    <mergeCell ref="C45:I45"/>
    <mergeCell ref="A3:D3"/>
    <mergeCell ref="A7:K7"/>
    <mergeCell ref="C24:I24"/>
    <mergeCell ref="A93:K93"/>
    <mergeCell ref="C64:I64"/>
    <mergeCell ref="C46:I46"/>
    <mergeCell ref="C57:I57"/>
    <mergeCell ref="C54:I54"/>
    <mergeCell ref="C55:I55"/>
    <mergeCell ref="C33:I33"/>
    <mergeCell ref="C70:I70"/>
    <mergeCell ref="C79:I79"/>
    <mergeCell ref="I1:K1"/>
    <mergeCell ref="I2:K2"/>
    <mergeCell ref="I3:K3"/>
    <mergeCell ref="A6:K6"/>
    <mergeCell ref="A4:K4"/>
    <mergeCell ref="A5:K5"/>
    <mergeCell ref="A1:D1"/>
    <mergeCell ref="A11:K11"/>
    <mergeCell ref="C25:I25"/>
    <mergeCell ref="A87:D87"/>
    <mergeCell ref="C48:I48"/>
    <mergeCell ref="A50:K50"/>
    <mergeCell ref="C63:I63"/>
    <mergeCell ref="C65:I65"/>
    <mergeCell ref="C66:I66"/>
    <mergeCell ref="C67:I67"/>
    <mergeCell ref="C85:I85"/>
    <mergeCell ref="A69:K69"/>
    <mergeCell ref="A9:K9"/>
    <mergeCell ref="C22:I22"/>
    <mergeCell ref="A14:K14"/>
    <mergeCell ref="A18:K18"/>
    <mergeCell ref="A17:D17"/>
    <mergeCell ref="H20:I20"/>
    <mergeCell ref="A16:K16"/>
    <mergeCell ref="A10:K10"/>
    <mergeCell ref="A12:K12"/>
    <mergeCell ref="A13:K13"/>
    <mergeCell ref="A15:K15"/>
    <mergeCell ref="C34:I34"/>
    <mergeCell ref="A28:K28"/>
    <mergeCell ref="A30:K30"/>
    <mergeCell ref="C23:I23"/>
    <mergeCell ref="C26:I26"/>
    <mergeCell ref="C31:I31"/>
    <mergeCell ref="C21:I21"/>
    <mergeCell ref="C32:I32"/>
    <mergeCell ref="C73:I73"/>
    <mergeCell ref="C82:I82"/>
    <mergeCell ref="C83:I83"/>
    <mergeCell ref="C84:I84"/>
    <mergeCell ref="C74:I74"/>
    <mergeCell ref="C75:I75"/>
    <mergeCell ref="C76:I76"/>
    <mergeCell ref="C80:I80"/>
    <mergeCell ref="H87:I87"/>
    <mergeCell ref="C81:I81"/>
    <mergeCell ref="H91:I91"/>
    <mergeCell ref="C89:I89"/>
    <mergeCell ref="B88:I88"/>
    <mergeCell ref="B91:D91"/>
    <mergeCell ref="E91:F91"/>
    <mergeCell ref="C58:I58"/>
    <mergeCell ref="A61:K61"/>
    <mergeCell ref="C44:I44"/>
    <mergeCell ref="A106:K106"/>
    <mergeCell ref="A94:K94"/>
    <mergeCell ref="A99:K99"/>
    <mergeCell ref="B105:J105"/>
    <mergeCell ref="B97:K97"/>
    <mergeCell ref="B101:K101"/>
    <mergeCell ref="E87:F87"/>
  </mergeCells>
  <printOptions/>
  <pageMargins left="0.75" right="0.62" top="0.31" bottom="0.59" header="0.12" footer="0.5"/>
  <pageSetup horizontalDpi="360" verticalDpi="36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 "SANDR"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и Андрей Лучины</dc:creator>
  <cp:keywords/>
  <dc:description/>
  <cp:lastModifiedBy>Kostina</cp:lastModifiedBy>
  <cp:lastPrinted>2012-04-19T05:23:03Z</cp:lastPrinted>
  <dcterms:created xsi:type="dcterms:W3CDTF">2001-02-22T16:23:20Z</dcterms:created>
  <dcterms:modified xsi:type="dcterms:W3CDTF">2012-04-24T15:07:59Z</dcterms:modified>
  <cp:category/>
  <cp:version/>
  <cp:contentType/>
  <cp:contentStatus/>
</cp:coreProperties>
</file>